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17D871B6-FC64-4080-A256-A59F8A46F41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район 2024-2026" sheetId="2" r:id="rId1"/>
    <sheet name="Лист3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2" l="1"/>
  <c r="F55" i="2"/>
  <c r="D55" i="2"/>
  <c r="F53" i="2"/>
  <c r="E53" i="2"/>
  <c r="D53" i="2"/>
  <c r="F50" i="2"/>
  <c r="E50" i="2"/>
  <c r="D50" i="2"/>
  <c r="F44" i="2"/>
  <c r="E44" i="2"/>
  <c r="D44" i="2"/>
  <c r="F41" i="2"/>
  <c r="E41" i="2"/>
  <c r="D41" i="2"/>
  <c r="F35" i="2"/>
  <c r="E35" i="2"/>
  <c r="D35" i="2"/>
  <c r="F32" i="2"/>
  <c r="E32" i="2"/>
  <c r="D32" i="2"/>
  <c r="E27" i="2"/>
  <c r="F27" i="2"/>
  <c r="D27" i="2"/>
  <c r="F20" i="2"/>
  <c r="E20" i="2"/>
  <c r="D20" i="2"/>
  <c r="F16" i="2"/>
  <c r="E16" i="2"/>
  <c r="D16" i="2"/>
  <c r="F15" i="2"/>
  <c r="E15" i="2"/>
  <c r="E14" i="2" s="1"/>
  <c r="D15" i="2"/>
  <c r="D14" i="2" s="1"/>
  <c r="F6" i="2"/>
  <c r="E6" i="2"/>
  <c r="D6" i="2"/>
  <c r="F14" i="2" l="1"/>
  <c r="D58" i="2"/>
  <c r="E58" i="2"/>
  <c r="F58" i="2" l="1"/>
</calcChain>
</file>

<file path=xl/sharedStrings.xml><?xml version="1.0" encoding="utf-8"?>
<sst xmlns="http://schemas.openxmlformats.org/spreadsheetml/2006/main" count="135" uniqueCount="71">
  <si>
    <t>ВСЕГО:</t>
  </si>
  <si>
    <t>ОБЩЕГОСУДАРСТВЕННЫЕ ВОПРОСЫ</t>
  </si>
  <si>
    <t>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</si>
  <si>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</si>
  <si>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</si>
  <si>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</si>
  <si>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</si>
  <si>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</si>
  <si>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</si>
  <si>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</si>
  <si>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</si>
  <si>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</si>
  <si>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</si>
  <si>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</si>
  <si>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Другие общегосударственные вопросы</t>
  </si>
  <si>
    <t>НАЦИОНАЛЬНАЯ ОБОРОНА</t>
  </si>
  <si>
    <t>02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</si>
  <si>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</si>
  <si>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</si>
  <si>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</si>
  <si>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</si>
  <si>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</si>
  <si>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10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</si>
  <si>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</si>
  <si>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</si>
  <si>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</si>
  <si>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</si>
  <si>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</si>
  <si>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</si>
  <si>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</si>
  <si>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</si>
  <si>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</si>
  <si>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</si>
  <si>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</si>
  <si>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</si>
  <si>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</si>
  <si>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</si>
  <si>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</si>
  <si>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</si>
  <si>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</si>
  <si>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</si>
  <si>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</si>
  <si>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</si>
  <si>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</si>
  <si>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</si>
  <si>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</si>
  <si>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</si>
  <si>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</si>
  <si>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</si>
  <si>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</si>
  <si>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</si>
  <si>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</si>
  <si>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</si>
  <si>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</si>
  <si>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</si>
  <si>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</si>
  <si>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</si>
  <si>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</si>
  <si>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</si>
  <si>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Условно утвержденные расходы</t>
  </si>
  <si>
    <t xml:space="preserve">Заместитель главы администрации – </t>
  </si>
  <si>
    <t xml:space="preserve">начальник управления финансов </t>
  </si>
  <si>
    <t xml:space="preserve">и бюджетной политики администрации </t>
  </si>
  <si>
    <t>Красненского района                                                                                 И.Н.Фомина</t>
  </si>
  <si>
    <r>
      <t xml:space="preserve"> </t>
    </r>
    <r>
      <rPr>
        <b/>
        <sz val="12"/>
        <color theme="1"/>
        <rFont val="Times New Roman"/>
        <family val="1"/>
        <charset val="204"/>
      </rPr>
      <t>Прогноз расходной части бюджета муниципального района "Красненский район"</t>
    </r>
  </si>
  <si>
    <t xml:space="preserve"> на 2024 год и плановый период 2025-2026 годы</t>
  </si>
  <si>
    <t>Наименование</t>
  </si>
  <si>
    <t>Раздел</t>
  </si>
  <si>
    <t>Подраздел</t>
  </si>
  <si>
    <t>Жилищное хозяйство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</si>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</sst>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49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3.%202024%20&#1089;&#1085;&#1103;&#1090;&#1099;&#1081;%2011,11,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клад"/>
      <sheetName val="капы"/>
      <sheetName val="софин"/>
      <sheetName val="кул пос"/>
      <sheetName val="разделы"/>
      <sheetName val="меж"/>
      <sheetName val="Лист1"/>
      <sheetName val="обл 850"/>
      <sheetName val="уу"/>
      <sheetName val="ОДМФК"/>
      <sheetName val="0408"/>
      <sheetName val="0409"/>
      <sheetName val="ул"/>
      <sheetName val="0503"/>
      <sheetName val="озел"/>
      <sheetName val="муп озел"/>
      <sheetName val="реш"/>
      <sheetName val="ув"/>
      <sheetName val="Лист2"/>
      <sheetName val="бюджет "/>
      <sheetName val="свод по грбс"/>
      <sheetName val="свод п"/>
      <sheetName val="свод"/>
      <sheetName val="кул сп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3"/>
  <sheetViews>
    <sheetView tabSelected="1" view="pageBreakPreview" zoomScaleSheetLayoutView="100" workbookViewId="0">
      <selection activeCell="K25" sqref="K25"/>
    </sheetView>
  </sheetViews>
  <sheetFormatPr defaultRowHeight="12" x14ac:dyDescent="0.2"/>
  <cols>
    <col min="1" max="1" width="54.140625" style="1" customWidth="1"/>
    <col min="2" max="3" width="9.140625" style="2"/>
    <col min="4" max="16384" width="9.140625" style="1"/>
  </cols>
  <sheetData>
    <row r="2" spans="1:6" ht="15.75" x14ac:dyDescent="0.25">
      <c r="A2" s="19" t="s">
        <v>64</v>
      </c>
      <c r="B2" s="19"/>
      <c r="C2" s="19"/>
      <c r="D2" s="19"/>
      <c r="E2" s="19"/>
      <c r="F2" s="19"/>
    </row>
    <row r="3" spans="1:6" ht="15.75" x14ac:dyDescent="0.25">
      <c r="A3" s="20" t="s">
        <v>65</v>
      </c>
      <c r="B3" s="20"/>
      <c r="C3" s="20"/>
      <c r="D3" s="20"/>
      <c r="E3" s="20"/>
      <c r="F3" s="20"/>
    </row>
    <row r="4" spans="1:6" x14ac:dyDescent="0.2">
      <c r="D4" s="21"/>
      <c r="E4" s="21"/>
      <c r="F4" s="21"/>
    </row>
    <row r="5" spans="1:6" ht="12.75" x14ac:dyDescent="0.2">
      <c r="A5" s="12" t="s">
        <v>66</v>
      </c>
      <c r="B5" s="13" t="s">
        <v>67</v>
      </c>
      <c r="C5" s="13" t="s">
        <v>68</v>
      </c>
      <c r="D5" s="5">
        <v>2024</v>
      </c>
      <c r="E5" s="5">
        <v>2025</v>
      </c>
      <c r="F5" s="5">
        <v>2026</v>
      </c>
    </row>
    <row r="6" spans="1:6" x14ac:dyDescent="0.2">
      <c r="A6" s="3" t="s">
        <v>1</v>
      </c>
      <c r="B6" s="4" t="s">
        <v>2</v>
      </c>
      <c r="C6" s="4"/>
      <c r="D6" s="14">
        <f>D7+D8+D9+D10+D11+D12+D13</f>
        <v>57291.5</v>
      </c>
      <c r="E6" s="14">
        <f>E7+E8+E9+E10+E11+E12+E13</f>
        <v>59582.9</v>
      </c>
      <c r="F6" s="14">
        <f>F7+F8+F9+F10+F11+F12+F13</f>
        <v>52528.5</v>
      </c>
    </row>
    <row r="7" spans="1:6" ht="36" x14ac:dyDescent="0.2">
      <c r="A7" s="3" t="s">
        <v>3</v>
      </c>
      <c r="B7" s="4" t="s">
        <v>2</v>
      </c>
      <c r="C7" s="4" t="s">
        <v>4</v>
      </c>
      <c r="D7" s="5">
        <v>1365</v>
      </c>
      <c r="E7" s="5">
        <v>1436</v>
      </c>
      <c r="F7" s="5">
        <v>1493</v>
      </c>
    </row>
    <row r="8" spans="1:6" ht="36" x14ac:dyDescent="0.2">
      <c r="A8" s="3" t="s">
        <v>5</v>
      </c>
      <c r="B8" s="4" t="s">
        <v>2</v>
      </c>
      <c r="C8" s="4" t="s">
        <v>6</v>
      </c>
      <c r="D8" s="5">
        <v>37280.699999999997</v>
      </c>
      <c r="E8" s="5">
        <v>39678</v>
      </c>
      <c r="F8" s="5">
        <v>38441</v>
      </c>
    </row>
    <row r="9" spans="1:6" x14ac:dyDescent="0.2">
      <c r="A9" s="3" t="s">
        <v>7</v>
      </c>
      <c r="B9" s="4" t="s">
        <v>2</v>
      </c>
      <c r="C9" s="4" t="s">
        <v>8</v>
      </c>
      <c r="D9" s="5">
        <v>1.8</v>
      </c>
      <c r="E9" s="5">
        <v>1.9</v>
      </c>
      <c r="F9" s="5">
        <v>33.5</v>
      </c>
    </row>
    <row r="10" spans="1:6" ht="24" x14ac:dyDescent="0.2">
      <c r="A10" s="3" t="s">
        <v>9</v>
      </c>
      <c r="B10" s="4" t="s">
        <v>2</v>
      </c>
      <c r="C10" s="4" t="s">
        <v>10</v>
      </c>
      <c r="D10" s="5">
        <v>17644</v>
      </c>
      <c r="E10" s="5">
        <v>18467</v>
      </c>
      <c r="F10" s="5">
        <v>12561</v>
      </c>
    </row>
    <row r="11" spans="1:6" x14ac:dyDescent="0.2">
      <c r="A11" s="3" t="s">
        <v>11</v>
      </c>
      <c r="B11" s="4" t="s">
        <v>2</v>
      </c>
      <c r="C11" s="4" t="s">
        <v>12</v>
      </c>
      <c r="D11" s="5"/>
      <c r="E11" s="5"/>
      <c r="F11" s="5"/>
    </row>
    <row r="12" spans="1:6" x14ac:dyDescent="0.2">
      <c r="A12" s="3" t="s">
        <v>13</v>
      </c>
      <c r="B12" s="4" t="s">
        <v>2</v>
      </c>
      <c r="C12" s="4">
        <v>11</v>
      </c>
      <c r="D12" s="5">
        <v>1000</v>
      </c>
      <c r="E12" s="5"/>
      <c r="F12" s="5"/>
    </row>
    <row r="13" spans="1:6" x14ac:dyDescent="0.2">
      <c r="A13" s="3" t="s">
        <v>14</v>
      </c>
      <c r="B13" s="4" t="s">
        <v>2</v>
      </c>
      <c r="C13" s="4">
        <v>13</v>
      </c>
      <c r="D13" s="5"/>
      <c r="E13" s="5"/>
      <c r="F13" s="5"/>
    </row>
    <row r="14" spans="1:6" x14ac:dyDescent="0.2">
      <c r="A14" s="3" t="s">
        <v>15</v>
      </c>
      <c r="B14" s="4" t="s">
        <v>16</v>
      </c>
      <c r="C14" s="4"/>
      <c r="D14" s="14">
        <f t="shared" ref="D14:F14" si="0">D15</f>
        <v>0</v>
      </c>
      <c r="E14" s="14">
        <f t="shared" si="0"/>
        <v>0</v>
      </c>
      <c r="F14" s="14">
        <f t="shared" si="0"/>
        <v>0</v>
      </c>
    </row>
    <row r="15" spans="1:6" x14ac:dyDescent="0.2">
      <c r="A15" s="3" t="s">
        <v>17</v>
      </c>
      <c r="B15" s="4" t="s">
        <v>16</v>
      </c>
      <c r="C15" s="4" t="s">
        <v>4</v>
      </c>
      <c r="D15" s="7">
        <f>[1]реш!Z370</f>
        <v>0</v>
      </c>
      <c r="E15" s="7">
        <f>[1]реш!AB370</f>
        <v>0</v>
      </c>
      <c r="F15" s="7">
        <f>[1]реш!AC370</f>
        <v>0</v>
      </c>
    </row>
    <row r="16" spans="1:6" ht="24" x14ac:dyDescent="0.2">
      <c r="A16" s="3" t="s">
        <v>18</v>
      </c>
      <c r="B16" s="4" t="s">
        <v>4</v>
      </c>
      <c r="C16" s="4"/>
      <c r="D16" s="14">
        <f>D17+D18+D19</f>
        <v>4277</v>
      </c>
      <c r="E16" s="14">
        <f>E17+E18+E19</f>
        <v>3878</v>
      </c>
      <c r="F16" s="14">
        <f>F17+F18+F19</f>
        <v>4034</v>
      </c>
    </row>
    <row r="17" spans="1:6" x14ac:dyDescent="0.2">
      <c r="A17" s="3" t="s">
        <v>19</v>
      </c>
      <c r="B17" s="4" t="s">
        <v>4</v>
      </c>
      <c r="C17" s="4" t="s">
        <v>6</v>
      </c>
      <c r="D17" s="5"/>
      <c r="E17" s="5"/>
      <c r="F17" s="5"/>
    </row>
    <row r="18" spans="1:6" ht="24" hidden="1" x14ac:dyDescent="0.2">
      <c r="A18" s="3" t="s">
        <v>20</v>
      </c>
      <c r="B18" s="4" t="s">
        <v>4</v>
      </c>
      <c r="C18" s="4" t="s">
        <v>21</v>
      </c>
      <c r="D18" s="5"/>
      <c r="E18" s="5"/>
      <c r="F18" s="5"/>
    </row>
    <row r="19" spans="1:6" ht="24" x14ac:dyDescent="0.2">
      <c r="A19" s="3" t="s">
        <v>70</v>
      </c>
      <c r="B19" s="4" t="s">
        <v>4</v>
      </c>
      <c r="C19" s="4" t="s">
        <v>22</v>
      </c>
      <c r="D19" s="5">
        <v>4277</v>
      </c>
      <c r="E19" s="5">
        <v>3878</v>
      </c>
      <c r="F19" s="5">
        <v>4034</v>
      </c>
    </row>
    <row r="20" spans="1:6" x14ac:dyDescent="0.2">
      <c r="A20" s="3" t="s">
        <v>23</v>
      </c>
      <c r="B20" s="4" t="s">
        <v>6</v>
      </c>
      <c r="C20" s="4"/>
      <c r="D20" s="14">
        <f t="shared" ref="D20:F20" si="1">D21+D22+D24+D25+D26+D23</f>
        <v>110698.9</v>
      </c>
      <c r="E20" s="14">
        <f t="shared" si="1"/>
        <v>71829.899999999994</v>
      </c>
      <c r="F20" s="14">
        <f t="shared" si="1"/>
        <v>71144.600000000006</v>
      </c>
    </row>
    <row r="21" spans="1:6" x14ac:dyDescent="0.2">
      <c r="A21" s="3" t="s">
        <v>24</v>
      </c>
      <c r="B21" s="4" t="s">
        <v>6</v>
      </c>
      <c r="C21" s="4" t="s">
        <v>2</v>
      </c>
      <c r="D21" s="5">
        <v>556</v>
      </c>
      <c r="E21" s="5">
        <v>580</v>
      </c>
      <c r="F21" s="5">
        <v>604</v>
      </c>
    </row>
    <row r="22" spans="1:6" x14ac:dyDescent="0.2">
      <c r="A22" s="3" t="s">
        <v>25</v>
      </c>
      <c r="B22" s="4" t="s">
        <v>6</v>
      </c>
      <c r="C22" s="4" t="s">
        <v>8</v>
      </c>
      <c r="D22" s="5">
        <v>286.5</v>
      </c>
      <c r="E22" s="5">
        <v>286.5</v>
      </c>
      <c r="F22" s="5">
        <v>155.69999999999999</v>
      </c>
    </row>
    <row r="23" spans="1:6" x14ac:dyDescent="0.2">
      <c r="A23" s="3" t="s">
        <v>26</v>
      </c>
      <c r="B23" s="4" t="s">
        <v>6</v>
      </c>
      <c r="C23" s="4" t="s">
        <v>10</v>
      </c>
      <c r="D23" s="5"/>
      <c r="E23" s="5"/>
      <c r="F23" s="5"/>
    </row>
    <row r="24" spans="1:6" x14ac:dyDescent="0.2">
      <c r="A24" s="3" t="s">
        <v>27</v>
      </c>
      <c r="B24" s="4" t="s">
        <v>6</v>
      </c>
      <c r="C24" s="4" t="s">
        <v>28</v>
      </c>
      <c r="D24" s="5">
        <v>4926.2</v>
      </c>
      <c r="E24" s="5">
        <v>5007.1000000000004</v>
      </c>
      <c r="F24" s="5">
        <v>496.1</v>
      </c>
    </row>
    <row r="25" spans="1:6" x14ac:dyDescent="0.2">
      <c r="A25" s="3" t="s">
        <v>29</v>
      </c>
      <c r="B25" s="4" t="s">
        <v>6</v>
      </c>
      <c r="C25" s="4" t="s">
        <v>21</v>
      </c>
      <c r="D25" s="5">
        <v>49874</v>
      </c>
      <c r="E25" s="5">
        <v>11700</v>
      </c>
      <c r="F25" s="5">
        <v>11137</v>
      </c>
    </row>
    <row r="26" spans="1:6" x14ac:dyDescent="0.2">
      <c r="A26" s="3" t="s">
        <v>30</v>
      </c>
      <c r="B26" s="4" t="s">
        <v>6</v>
      </c>
      <c r="C26" s="4">
        <v>12</v>
      </c>
      <c r="D26" s="5">
        <v>55056.2</v>
      </c>
      <c r="E26" s="5">
        <v>54256.3</v>
      </c>
      <c r="F26" s="5">
        <v>58751.8</v>
      </c>
    </row>
    <row r="27" spans="1:6" x14ac:dyDescent="0.2">
      <c r="A27" s="3" t="s">
        <v>31</v>
      </c>
      <c r="B27" s="4" t="s">
        <v>8</v>
      </c>
      <c r="C27" s="4"/>
      <c r="D27" s="14">
        <f t="shared" ref="D27:F27" si="2">D30+D31+D28+D29</f>
        <v>15561</v>
      </c>
      <c r="E27" s="14">
        <f t="shared" si="2"/>
        <v>14165</v>
      </c>
      <c r="F27" s="14">
        <f t="shared" si="2"/>
        <v>3708</v>
      </c>
    </row>
    <row r="28" spans="1:6" x14ac:dyDescent="0.2">
      <c r="A28" s="3" t="s">
        <v>69</v>
      </c>
      <c r="B28" s="4" t="s">
        <v>8</v>
      </c>
      <c r="C28" s="4" t="s">
        <v>2</v>
      </c>
      <c r="D28" s="14">
        <v>59</v>
      </c>
      <c r="E28" s="14"/>
      <c r="F28" s="14"/>
    </row>
    <row r="29" spans="1:6" hidden="1" x14ac:dyDescent="0.2">
      <c r="A29" s="3"/>
      <c r="B29" s="4" t="s">
        <v>8</v>
      </c>
      <c r="C29" s="4" t="s">
        <v>16</v>
      </c>
      <c r="D29" s="14"/>
      <c r="E29" s="14"/>
      <c r="F29" s="14"/>
    </row>
    <row r="30" spans="1:6" x14ac:dyDescent="0.2">
      <c r="A30" s="3" t="s">
        <v>32</v>
      </c>
      <c r="B30" s="4" t="s">
        <v>8</v>
      </c>
      <c r="C30" s="4" t="s">
        <v>4</v>
      </c>
      <c r="D30" s="5">
        <v>15502</v>
      </c>
      <c r="E30" s="5">
        <v>14165</v>
      </c>
      <c r="F30" s="5">
        <v>3708</v>
      </c>
    </row>
    <row r="31" spans="1:6" x14ac:dyDescent="0.2">
      <c r="A31" s="3" t="s">
        <v>33</v>
      </c>
      <c r="B31" s="4" t="s">
        <v>8</v>
      </c>
      <c r="C31" s="4" t="s">
        <v>8</v>
      </c>
      <c r="D31" s="5"/>
      <c r="E31" s="5"/>
      <c r="F31" s="5"/>
    </row>
    <row r="32" spans="1:6" x14ac:dyDescent="0.2">
      <c r="A32" s="3" t="s">
        <v>34</v>
      </c>
      <c r="B32" s="4" t="s">
        <v>10</v>
      </c>
      <c r="C32" s="4"/>
      <c r="D32" s="14">
        <f>D33+D34</f>
        <v>606</v>
      </c>
      <c r="E32" s="14">
        <f>E33+E34</f>
        <v>630</v>
      </c>
      <c r="F32" s="14">
        <f>F33+F34</f>
        <v>654</v>
      </c>
    </row>
    <row r="33" spans="1:6" x14ac:dyDescent="0.2">
      <c r="A33" s="3" t="s">
        <v>35</v>
      </c>
      <c r="B33" s="4" t="s">
        <v>10</v>
      </c>
      <c r="C33" s="4" t="s">
        <v>4</v>
      </c>
      <c r="D33" s="5"/>
      <c r="E33" s="5"/>
      <c r="F33" s="5"/>
    </row>
    <row r="34" spans="1:6" x14ac:dyDescent="0.2">
      <c r="A34" s="3" t="s">
        <v>36</v>
      </c>
      <c r="B34" s="4" t="s">
        <v>10</v>
      </c>
      <c r="C34" s="4" t="s">
        <v>8</v>
      </c>
      <c r="D34" s="5">
        <v>606</v>
      </c>
      <c r="E34" s="5">
        <v>630</v>
      </c>
      <c r="F34" s="5">
        <v>654</v>
      </c>
    </row>
    <row r="35" spans="1:6" x14ac:dyDescent="0.2">
      <c r="A35" s="3" t="s">
        <v>37</v>
      </c>
      <c r="B35" s="4" t="s">
        <v>12</v>
      </c>
      <c r="C35" s="4"/>
      <c r="D35" s="14">
        <f>D36+D37+D38+D39+D40</f>
        <v>346059.80000000005</v>
      </c>
      <c r="E35" s="14">
        <f>E36+E37+E38+E39+E40</f>
        <v>331216.3</v>
      </c>
      <c r="F35" s="14">
        <f>F36+F37+F38+F39+F40</f>
        <v>302157.5</v>
      </c>
    </row>
    <row r="36" spans="1:6" x14ac:dyDescent="0.2">
      <c r="A36" s="3" t="s">
        <v>38</v>
      </c>
      <c r="B36" s="4" t="s">
        <v>12</v>
      </c>
      <c r="C36" s="4" t="s">
        <v>2</v>
      </c>
      <c r="D36" s="6">
        <v>69446.2</v>
      </c>
      <c r="E36" s="6">
        <v>68502.5</v>
      </c>
      <c r="F36" s="6">
        <v>62319.7</v>
      </c>
    </row>
    <row r="37" spans="1:6" x14ac:dyDescent="0.2">
      <c r="A37" s="3" t="s">
        <v>39</v>
      </c>
      <c r="B37" s="4" t="s">
        <v>12</v>
      </c>
      <c r="C37" s="4" t="s">
        <v>16</v>
      </c>
      <c r="D37" s="6">
        <v>212259.20000000001</v>
      </c>
      <c r="E37" s="6">
        <v>195032.8</v>
      </c>
      <c r="F37" s="6">
        <v>189825</v>
      </c>
    </row>
    <row r="38" spans="1:6" x14ac:dyDescent="0.2">
      <c r="A38" s="3" t="s">
        <v>40</v>
      </c>
      <c r="B38" s="4" t="s">
        <v>12</v>
      </c>
      <c r="C38" s="4" t="s">
        <v>4</v>
      </c>
      <c r="D38" s="6">
        <v>44010</v>
      </c>
      <c r="E38" s="6">
        <v>48425</v>
      </c>
      <c r="F38" s="6">
        <v>31710</v>
      </c>
    </row>
    <row r="39" spans="1:6" x14ac:dyDescent="0.2">
      <c r="A39" s="3" t="s">
        <v>41</v>
      </c>
      <c r="B39" s="4" t="s">
        <v>12</v>
      </c>
      <c r="C39" s="4" t="s">
        <v>12</v>
      </c>
      <c r="D39" s="6">
        <v>1216.7</v>
      </c>
      <c r="E39" s="6">
        <v>1047.3</v>
      </c>
      <c r="F39" s="6">
        <v>152.1</v>
      </c>
    </row>
    <row r="40" spans="1:6" x14ac:dyDescent="0.2">
      <c r="A40" s="3" t="s">
        <v>42</v>
      </c>
      <c r="B40" s="4" t="s">
        <v>12</v>
      </c>
      <c r="C40" s="4" t="s">
        <v>21</v>
      </c>
      <c r="D40" s="6">
        <v>19127.7</v>
      </c>
      <c r="E40" s="6">
        <v>18208.7</v>
      </c>
      <c r="F40" s="6">
        <v>18150.7</v>
      </c>
    </row>
    <row r="41" spans="1:6" x14ac:dyDescent="0.2">
      <c r="A41" s="3" t="s">
        <v>43</v>
      </c>
      <c r="B41" s="4" t="s">
        <v>28</v>
      </c>
      <c r="C41" s="4"/>
      <c r="D41" s="14">
        <f>D42+D43</f>
        <v>101567</v>
      </c>
      <c r="E41" s="14">
        <f>E42+E43</f>
        <v>108759</v>
      </c>
      <c r="F41" s="14">
        <f>F42+F43</f>
        <v>112536</v>
      </c>
    </row>
    <row r="42" spans="1:6" x14ac:dyDescent="0.2">
      <c r="A42" s="3" t="s">
        <v>44</v>
      </c>
      <c r="B42" s="4" t="s">
        <v>28</v>
      </c>
      <c r="C42" s="4" t="s">
        <v>2</v>
      </c>
      <c r="D42" s="5">
        <v>80125</v>
      </c>
      <c r="E42" s="5">
        <v>88277.9</v>
      </c>
      <c r="F42" s="5">
        <v>90577.7</v>
      </c>
    </row>
    <row r="43" spans="1:6" x14ac:dyDescent="0.2">
      <c r="A43" s="3" t="s">
        <v>45</v>
      </c>
      <c r="B43" s="4" t="s">
        <v>28</v>
      </c>
      <c r="C43" s="4" t="s">
        <v>6</v>
      </c>
      <c r="D43" s="5">
        <v>21442</v>
      </c>
      <c r="E43" s="5">
        <v>20481.099999999999</v>
      </c>
      <c r="F43" s="5">
        <v>21958.3</v>
      </c>
    </row>
    <row r="44" spans="1:6" x14ac:dyDescent="0.2">
      <c r="A44" s="3" t="s">
        <v>46</v>
      </c>
      <c r="B44" s="4">
        <v>10</v>
      </c>
      <c r="C44" s="4"/>
      <c r="D44" s="14">
        <f>D45+D46+D47+D48+D49</f>
        <v>169933</v>
      </c>
      <c r="E44" s="14">
        <f>E45+E46+E47+E48+E49</f>
        <v>166052.20000000001</v>
      </c>
      <c r="F44" s="14">
        <f>F45+F46+F47+F48+F49</f>
        <v>178866.90000000002</v>
      </c>
    </row>
    <row r="45" spans="1:6" x14ac:dyDescent="0.2">
      <c r="A45" s="3" t="s">
        <v>47</v>
      </c>
      <c r="B45" s="4">
        <v>10</v>
      </c>
      <c r="C45" s="4" t="s">
        <v>2</v>
      </c>
      <c r="D45" s="6">
        <v>5182</v>
      </c>
      <c r="E45" s="6"/>
      <c r="F45" s="6"/>
    </row>
    <row r="46" spans="1:6" x14ac:dyDescent="0.2">
      <c r="A46" s="3" t="s">
        <v>48</v>
      </c>
      <c r="B46" s="4">
        <v>10</v>
      </c>
      <c r="C46" s="4" t="s">
        <v>16</v>
      </c>
      <c r="D46" s="6">
        <v>88067</v>
      </c>
      <c r="E46" s="6">
        <v>93276</v>
      </c>
      <c r="F46" s="6">
        <v>98419</v>
      </c>
    </row>
    <row r="47" spans="1:6" x14ac:dyDescent="0.2">
      <c r="A47" s="3" t="s">
        <v>49</v>
      </c>
      <c r="B47" s="4">
        <v>10</v>
      </c>
      <c r="C47" s="4" t="s">
        <v>4</v>
      </c>
      <c r="D47" s="6">
        <v>60490.9</v>
      </c>
      <c r="E47" s="6">
        <v>57484.6</v>
      </c>
      <c r="F47" s="6">
        <v>61473.7</v>
      </c>
    </row>
    <row r="48" spans="1:6" x14ac:dyDescent="0.2">
      <c r="A48" s="3" t="s">
        <v>50</v>
      </c>
      <c r="B48" s="4">
        <v>10</v>
      </c>
      <c r="C48" s="4" t="s">
        <v>6</v>
      </c>
      <c r="D48" s="6">
        <v>6273</v>
      </c>
      <c r="E48" s="6">
        <v>6438.5</v>
      </c>
      <c r="F48" s="6">
        <v>9652.1</v>
      </c>
    </row>
    <row r="49" spans="1:6" x14ac:dyDescent="0.2">
      <c r="A49" s="3" t="s">
        <v>51</v>
      </c>
      <c r="B49" s="4">
        <v>10</v>
      </c>
      <c r="C49" s="4" t="s">
        <v>10</v>
      </c>
      <c r="D49" s="6">
        <v>9920.1</v>
      </c>
      <c r="E49" s="6">
        <v>8853.1</v>
      </c>
      <c r="F49" s="6">
        <v>9322.1</v>
      </c>
    </row>
    <row r="50" spans="1:6" x14ac:dyDescent="0.2">
      <c r="A50" s="3" t="s">
        <v>52</v>
      </c>
      <c r="B50" s="4">
        <v>11</v>
      </c>
      <c r="C50" s="4"/>
      <c r="D50" s="14">
        <f>D51+D52</f>
        <v>9034</v>
      </c>
      <c r="E50" s="14">
        <f>E51+E52</f>
        <v>9348</v>
      </c>
      <c r="F50" s="14">
        <f>F51+F52</f>
        <v>8798</v>
      </c>
    </row>
    <row r="51" spans="1:6" x14ac:dyDescent="0.2">
      <c r="A51" s="3" t="s">
        <v>53</v>
      </c>
      <c r="B51" s="4">
        <v>11</v>
      </c>
      <c r="C51" s="4" t="s">
        <v>16</v>
      </c>
      <c r="D51" s="5">
        <v>8547</v>
      </c>
      <c r="E51" s="5">
        <v>8818</v>
      </c>
      <c r="F51" s="5">
        <v>8247</v>
      </c>
    </row>
    <row r="52" spans="1:6" x14ac:dyDescent="0.2">
      <c r="A52" s="3" t="s">
        <v>54</v>
      </c>
      <c r="B52" s="4">
        <v>11</v>
      </c>
      <c r="C52" s="4" t="s">
        <v>8</v>
      </c>
      <c r="D52" s="5">
        <v>487</v>
      </c>
      <c r="E52" s="5">
        <v>530</v>
      </c>
      <c r="F52" s="5">
        <v>551</v>
      </c>
    </row>
    <row r="53" spans="1:6" x14ac:dyDescent="0.2">
      <c r="A53" s="3" t="s">
        <v>55</v>
      </c>
      <c r="B53" s="4">
        <v>12</v>
      </c>
      <c r="C53" s="4"/>
      <c r="D53" s="14">
        <f>D54</f>
        <v>250</v>
      </c>
      <c r="E53" s="14">
        <f>E54</f>
        <v>0</v>
      </c>
      <c r="F53" s="14">
        <f>F54</f>
        <v>0</v>
      </c>
    </row>
    <row r="54" spans="1:6" x14ac:dyDescent="0.2">
      <c r="A54" s="3" t="s">
        <v>56</v>
      </c>
      <c r="B54" s="4">
        <v>12</v>
      </c>
      <c r="C54" s="4" t="s">
        <v>16</v>
      </c>
      <c r="D54" s="5">
        <v>250</v>
      </c>
      <c r="E54" s="5"/>
      <c r="F54" s="5"/>
    </row>
    <row r="55" spans="1:6" ht="36" x14ac:dyDescent="0.2">
      <c r="A55" s="3" t="s">
        <v>57</v>
      </c>
      <c r="B55" s="4">
        <v>14</v>
      </c>
      <c r="C55" s="4"/>
      <c r="D55" s="14">
        <f>D56</f>
        <v>64500.7</v>
      </c>
      <c r="E55" s="14">
        <f>E56</f>
        <v>60187</v>
      </c>
      <c r="F55" s="14">
        <f>F56</f>
        <v>59305</v>
      </c>
    </row>
    <row r="56" spans="1:6" ht="24" x14ac:dyDescent="0.2">
      <c r="A56" s="3" t="s">
        <v>58</v>
      </c>
      <c r="B56" s="4">
        <v>14</v>
      </c>
      <c r="C56" s="4" t="s">
        <v>2</v>
      </c>
      <c r="D56" s="7">
        <v>64500.7</v>
      </c>
      <c r="E56" s="7">
        <v>60187</v>
      </c>
      <c r="F56" s="7">
        <v>59305</v>
      </c>
    </row>
    <row r="57" spans="1:6" x14ac:dyDescent="0.2">
      <c r="A57" s="3" t="s">
        <v>59</v>
      </c>
      <c r="B57" s="4"/>
      <c r="C57" s="4"/>
      <c r="D57" s="5"/>
      <c r="E57" s="5">
        <v>8571</v>
      </c>
      <c r="F57" s="5">
        <v>14705</v>
      </c>
    </row>
    <row r="58" spans="1:6" s="15" customFormat="1" x14ac:dyDescent="0.2">
      <c r="A58" s="16" t="s">
        <v>0</v>
      </c>
      <c r="B58" s="17"/>
      <c r="C58" s="17"/>
      <c r="D58" s="18">
        <f t="shared" ref="D58" si="3">D6+D14+D16+D20+D27+D32+D35+D41+D44+D50+D53+D55+D57</f>
        <v>879778.9</v>
      </c>
      <c r="E58" s="18">
        <f t="shared" ref="E58:F58" si="4">E6+E14+E16+E20+E27+E32+E35+E41+E44+E50+E53+E55+E57</f>
        <v>834219.3</v>
      </c>
      <c r="F58" s="18">
        <f t="shared" si="4"/>
        <v>808437.5</v>
      </c>
    </row>
    <row r="60" spans="1:6" s="10" customFormat="1" ht="12.75" x14ac:dyDescent="0.2">
      <c r="A60" s="8" t="s">
        <v>60</v>
      </c>
      <c r="B60" s="9"/>
      <c r="C60" s="9"/>
    </row>
    <row r="61" spans="1:6" s="10" customFormat="1" ht="12.75" x14ac:dyDescent="0.2">
      <c r="A61" s="8" t="s">
        <v>61</v>
      </c>
      <c r="B61" s="9"/>
      <c r="C61" s="9"/>
      <c r="D61" s="11"/>
      <c r="E61" s="11"/>
      <c r="F61" s="11"/>
    </row>
    <row r="62" spans="1:6" s="10" customFormat="1" ht="12.75" x14ac:dyDescent="0.2">
      <c r="A62" s="8" t="s">
        <v>62</v>
      </c>
      <c r="B62" s="9"/>
      <c r="C62" s="9"/>
    </row>
    <row r="63" spans="1:6" s="10" customFormat="1" ht="12.75" x14ac:dyDescent="0.2">
      <c r="A63" s="8" t="s">
        <v>63</v>
      </c>
      <c r="B63" s="9"/>
      <c r="C63" s="9"/>
    </row>
  </sheetData>
  <mergeCells count="3">
    <mergeCell ref="A2:F2"/>
    <mergeCell ref="A3:F3"/>
    <mergeCell ref="D4:F4"/>
  </mergeCells>
  <pageMargins left="0.7" right="0.7" top="0.75" bottom="0.75" header="0.3" footer="0.3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район 2024-2026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2023-11-30T07:20:24Z</dcterms:modified>
</cp:coreProperties>
</file>